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\Pictures\MP Navigator EX\2019_10_06\"/>
    </mc:Choice>
  </mc:AlternateContent>
  <xr:revisionPtr revIDLastSave="0" documentId="13_ncr:1_{C281A215-33C5-42AA-A0D7-6A55D6019D8D}" xr6:coauthVersionLast="43" xr6:coauthVersionMax="43" xr10:uidLastSave="{00000000-0000-0000-0000-000000000000}"/>
  <bookViews>
    <workbookView xWindow="-120" yWindow="-120" windowWidth="29040" windowHeight="15840" xr2:uid="{00D7022F-06E7-4E40-8B18-EB139EF07F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67" i="1" l="1"/>
  <c r="G166" i="1"/>
  <c r="G165" i="1"/>
  <c r="G164" i="1"/>
  <c r="G163" i="1"/>
  <c r="G161" i="1"/>
  <c r="G160" i="1"/>
  <c r="G159" i="1"/>
  <c r="G158" i="1"/>
  <c r="G157" i="1"/>
  <c r="G155" i="1"/>
  <c r="G154" i="1"/>
  <c r="G153" i="1"/>
  <c r="G152" i="1"/>
  <c r="G151" i="1"/>
  <c r="G149" i="1"/>
  <c r="G148" i="1"/>
  <c r="G147" i="1"/>
  <c r="G146" i="1"/>
  <c r="G145" i="1"/>
  <c r="G143" i="1"/>
  <c r="G142" i="1"/>
  <c r="G141" i="1"/>
  <c r="G140" i="1"/>
  <c r="G139" i="1"/>
  <c r="G137" i="1"/>
  <c r="G136" i="1"/>
  <c r="G135" i="1"/>
  <c r="G130" i="1"/>
  <c r="G129" i="1"/>
  <c r="G128" i="1"/>
  <c r="G127" i="1"/>
  <c r="G125" i="1"/>
  <c r="G124" i="1"/>
  <c r="G123" i="1"/>
  <c r="G122" i="1"/>
  <c r="G121" i="1"/>
  <c r="G119" i="1"/>
  <c r="G118" i="1"/>
  <c r="G117" i="1"/>
  <c r="G116" i="1"/>
  <c r="G115" i="1"/>
  <c r="G113" i="1"/>
  <c r="G112" i="1"/>
  <c r="G111" i="1"/>
  <c r="G106" i="1"/>
  <c r="G105" i="1"/>
  <c r="G100" i="1"/>
  <c r="G99" i="1"/>
  <c r="G97" i="1"/>
  <c r="G95" i="1"/>
  <c r="G94" i="1"/>
  <c r="G93" i="1"/>
  <c r="G89" i="1"/>
  <c r="G88" i="1"/>
  <c r="G87" i="1"/>
  <c r="G85" i="1"/>
  <c r="G83" i="1"/>
  <c r="G82" i="1"/>
  <c r="G81" i="1"/>
  <c r="G79" i="1"/>
  <c r="G76" i="1"/>
  <c r="G75" i="1"/>
  <c r="G74" i="1"/>
  <c r="G73" i="1"/>
  <c r="G72" i="1"/>
  <c r="G70" i="1"/>
  <c r="G69" i="1"/>
  <c r="G68" i="1"/>
  <c r="G66" i="1"/>
  <c r="G60" i="1"/>
  <c r="G62" i="1"/>
  <c r="G63" i="1"/>
  <c r="G64" i="1"/>
  <c r="G58" i="1"/>
  <c r="G57" i="1"/>
  <c r="G56" i="1"/>
  <c r="G55" i="1"/>
  <c r="G54" i="1"/>
  <c r="G52" i="1"/>
  <c r="G51" i="1"/>
  <c r="G48" i="1"/>
  <c r="G46" i="1"/>
  <c r="G45" i="1"/>
  <c r="G44" i="1"/>
  <c r="G43" i="1"/>
  <c r="G40" i="1"/>
  <c r="G39" i="1"/>
  <c r="G38" i="1"/>
  <c r="G37" i="1"/>
  <c r="G36" i="1"/>
  <c r="G34" i="1"/>
  <c r="G33" i="1"/>
  <c r="G32" i="1"/>
  <c r="G30" i="1"/>
  <c r="G28" i="1"/>
  <c r="G27" i="1"/>
  <c r="G26" i="1"/>
  <c r="G25" i="1"/>
  <c r="G24" i="1"/>
  <c r="G22" i="1"/>
  <c r="G21" i="1"/>
  <c r="G20" i="1"/>
  <c r="G13" i="1"/>
  <c r="G11" i="1"/>
  <c r="C173" i="1"/>
  <c r="D173" i="1"/>
  <c r="E173" i="1"/>
  <c r="F173" i="1"/>
  <c r="C174" i="1"/>
  <c r="D174" i="1"/>
  <c r="E174" i="1"/>
  <c r="F174" i="1"/>
  <c r="C175" i="1"/>
  <c r="D175" i="1"/>
  <c r="E175" i="1"/>
  <c r="F175" i="1"/>
  <c r="C176" i="1"/>
  <c r="D176" i="1"/>
  <c r="E176" i="1"/>
  <c r="F176" i="1"/>
  <c r="D172" i="1"/>
  <c r="F172" i="1"/>
  <c r="B133" i="1"/>
  <c r="G133" i="1" s="1"/>
  <c r="B134" i="1"/>
  <c r="G134" i="1" s="1"/>
  <c r="B131" i="1"/>
  <c r="G131" i="1" s="1"/>
  <c r="B109" i="1"/>
  <c r="G109" i="1" s="1"/>
  <c r="B110" i="1"/>
  <c r="G110" i="1" s="1"/>
  <c r="C103" i="1"/>
  <c r="G103" i="1" s="1"/>
  <c r="B104" i="1"/>
  <c r="G104" i="1" s="1"/>
  <c r="B107" i="1"/>
  <c r="G107" i="1" s="1"/>
  <c r="B101" i="1"/>
  <c r="G101" i="1" s="1"/>
  <c r="B98" i="1"/>
  <c r="G98" i="1" s="1"/>
  <c r="B91" i="1"/>
  <c r="G91" i="1" s="1"/>
  <c r="B92" i="1"/>
  <c r="G92" i="1" s="1"/>
  <c r="B86" i="1"/>
  <c r="G86" i="1" s="1"/>
  <c r="B80" i="1"/>
  <c r="G80" i="1" s="1"/>
  <c r="B67" i="1"/>
  <c r="B61" i="1"/>
  <c r="G61" i="1" s="1"/>
  <c r="B50" i="1"/>
  <c r="G50" i="1" s="1"/>
  <c r="B49" i="1"/>
  <c r="G49" i="1" s="1"/>
  <c r="B42" i="1"/>
  <c r="G42" i="1" s="1"/>
  <c r="B43" i="1"/>
  <c r="B31" i="1"/>
  <c r="G31" i="1" s="1"/>
  <c r="B5" i="1"/>
  <c r="G5" i="1" s="1"/>
  <c r="B7" i="1"/>
  <c r="G7" i="1" s="1"/>
  <c r="B6" i="1"/>
  <c r="G6" i="1" s="1"/>
  <c r="E4" i="1"/>
  <c r="E172" i="1" s="1"/>
  <c r="C4" i="1"/>
  <c r="C172" i="1" s="1"/>
  <c r="B4" i="1"/>
  <c r="B12" i="1"/>
  <c r="G12" i="1" s="1"/>
  <c r="B15" i="1"/>
  <c r="G15" i="1" s="1"/>
  <c r="B14" i="1"/>
  <c r="G14" i="1" s="1"/>
  <c r="B8" i="1"/>
  <c r="G8" i="1" s="1"/>
  <c r="B19" i="1"/>
  <c r="G19" i="1" s="1"/>
  <c r="B18" i="1"/>
  <c r="G18" i="1" s="1"/>
  <c r="B172" i="1" l="1"/>
  <c r="G172" i="1" s="1"/>
  <c r="B174" i="1"/>
  <c r="G174" i="1" s="1"/>
  <c r="H47" i="1"/>
  <c r="B173" i="1"/>
  <c r="G173" i="1" s="1"/>
  <c r="G67" i="1"/>
  <c r="H65" i="1"/>
  <c r="H138" i="1"/>
  <c r="H102" i="1"/>
  <c r="H90" i="1"/>
  <c r="B176" i="1"/>
  <c r="G176" i="1" s="1"/>
  <c r="B175" i="1"/>
  <c r="G175" i="1" s="1"/>
  <c r="H41" i="1"/>
  <c r="H78" i="1"/>
  <c r="H10" i="1"/>
  <c r="H114" i="1"/>
  <c r="H120" i="1"/>
  <c r="H23" i="1"/>
  <c r="H84" i="1"/>
  <c r="H150" i="1"/>
  <c r="H17" i="1"/>
  <c r="H29" i="1"/>
  <c r="H132" i="1"/>
  <c r="H96" i="1"/>
  <c r="H162" i="1"/>
  <c r="H144" i="1"/>
  <c r="H35" i="1"/>
  <c r="H53" i="1"/>
  <c r="H71" i="1"/>
  <c r="H108" i="1"/>
  <c r="H126" i="1"/>
  <c r="H59" i="1"/>
  <c r="H156" i="1"/>
  <c r="G4" i="1"/>
  <c r="H3" i="1" s="1"/>
  <c r="H171" i="1" l="1"/>
  <c r="H168" i="1"/>
</calcChain>
</file>

<file path=xl/sharedStrings.xml><?xml version="1.0" encoding="utf-8"?>
<sst xmlns="http://schemas.openxmlformats.org/spreadsheetml/2006/main" count="284" uniqueCount="15">
  <si>
    <t>PC</t>
  </si>
  <si>
    <t>PA</t>
  </si>
  <si>
    <t>PE</t>
  </si>
  <si>
    <t>PO</t>
  </si>
  <si>
    <t>PP</t>
  </si>
  <si>
    <t>pièces</t>
  </si>
  <si>
    <t>Monstres</t>
  </si>
  <si>
    <t>Pierres</t>
  </si>
  <si>
    <t>Bijoux</t>
  </si>
  <si>
    <t>Autres</t>
  </si>
  <si>
    <t>monstres</t>
  </si>
  <si>
    <t>RECAPITULATIF</t>
  </si>
  <si>
    <t>XP</t>
  </si>
  <si>
    <t>TOTAL</t>
  </si>
  <si>
    <t>SALLE 1 à 39 sauf la 27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</si>
</sst>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1E6F-893A-40DC-B7D3-5D741728C5F2}">
  <dimension ref="A2:J176"/>
  <sheetViews>
    <sheetView tabSelected="1" topLeftCell="A157" workbookViewId="0">
      <selection activeCell="I171" sqref="I171"/>
    </sheetView>
  </sheetViews>
  <sheetFormatPr baseColWidth="10" defaultRowHeight="15" x14ac:dyDescent="0.25"/>
  <cols>
    <col min="2" max="6" width="8.7109375" customWidth="1"/>
  </cols>
  <sheetData>
    <row r="2" spans="1:8" x14ac:dyDescent="0.25">
      <c r="A2" s="3" t="s">
        <v>14</v>
      </c>
    </row>
    <row r="3" spans="1:8" x14ac:dyDescent="0.25">
      <c r="A3" s="1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13</v>
      </c>
      <c r="H3">
        <f>SUM(G4:G8)</f>
        <v>1601.3</v>
      </c>
    </row>
    <row r="4" spans="1:8" x14ac:dyDescent="0.25">
      <c r="A4" t="s">
        <v>5</v>
      </c>
      <c r="B4">
        <f>1000+15+10*10+3*5</f>
        <v>1130</v>
      </c>
      <c r="C4">
        <f>1000+500</f>
        <v>1500</v>
      </c>
      <c r="E4">
        <f>100+50</f>
        <v>150</v>
      </c>
      <c r="G4">
        <f>B4/100+C4/10+D4/2+E4+F4*5</f>
        <v>311.3</v>
      </c>
    </row>
    <row r="5" spans="1:8" x14ac:dyDescent="0.25">
      <c r="A5" t="s">
        <v>6</v>
      </c>
      <c r="B5">
        <f>75+10*5+20+3*5+4*5+20+4*20+5*5</f>
        <v>305</v>
      </c>
      <c r="G5">
        <f>SUM(B5:F5)</f>
        <v>305</v>
      </c>
    </row>
    <row r="6" spans="1:8" x14ac:dyDescent="0.25">
      <c r="A6" t="s">
        <v>7</v>
      </c>
      <c r="B6">
        <f>2*100+50+50+10</f>
        <v>310</v>
      </c>
      <c r="G6">
        <f t="shared" ref="G6:G8" si="0">SUM(B6:F6)</f>
        <v>310</v>
      </c>
    </row>
    <row r="7" spans="1:8" x14ac:dyDescent="0.25">
      <c r="A7" t="s">
        <v>8</v>
      </c>
      <c r="B7">
        <f>100+500</f>
        <v>600</v>
      </c>
      <c r="G7">
        <f t="shared" si="0"/>
        <v>600</v>
      </c>
    </row>
    <row r="8" spans="1:8" x14ac:dyDescent="0.25">
      <c r="A8" t="s">
        <v>9</v>
      </c>
      <c r="B8">
        <f>75</f>
        <v>75</v>
      </c>
      <c r="G8">
        <f t="shared" si="0"/>
        <v>75</v>
      </c>
    </row>
    <row r="10" spans="1:8" x14ac:dyDescent="0.25">
      <c r="A10" s="1">
        <v>27</v>
      </c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/>
      <c r="H10">
        <f>SUM(G11:G15)</f>
        <v>1540</v>
      </c>
    </row>
    <row r="11" spans="1:8" x14ac:dyDescent="0.25">
      <c r="A11" t="s">
        <v>5</v>
      </c>
      <c r="C11">
        <v>2000</v>
      </c>
      <c r="G11">
        <f>B11/100+C11/10+D11/2+E11+F11*5</f>
        <v>200</v>
      </c>
    </row>
    <row r="12" spans="1:8" x14ac:dyDescent="0.25">
      <c r="A12" t="s">
        <v>6</v>
      </c>
      <c r="B12">
        <f>2*50+12*15</f>
        <v>280</v>
      </c>
      <c r="G12">
        <f>SUM(B12:F12)</f>
        <v>280</v>
      </c>
    </row>
    <row r="13" spans="1:8" x14ac:dyDescent="0.25">
      <c r="A13" t="s">
        <v>7</v>
      </c>
      <c r="G13">
        <f t="shared" ref="G13:G15" si="1">SUM(B13:F13)</f>
        <v>0</v>
      </c>
    </row>
    <row r="14" spans="1:8" x14ac:dyDescent="0.25">
      <c r="A14" t="s">
        <v>8</v>
      </c>
      <c r="B14">
        <f>2*500</f>
        <v>1000</v>
      </c>
      <c r="G14">
        <f t="shared" si="1"/>
        <v>1000</v>
      </c>
    </row>
    <row r="15" spans="1:8" x14ac:dyDescent="0.25">
      <c r="A15" t="s">
        <v>9</v>
      </c>
      <c r="B15">
        <f>12*5</f>
        <v>60</v>
      </c>
      <c r="G15">
        <f t="shared" si="1"/>
        <v>60</v>
      </c>
    </row>
    <row r="17" spans="1:8" x14ac:dyDescent="0.25">
      <c r="A17" s="1">
        <v>40</v>
      </c>
      <c r="B17" s="1" t="s">
        <v>0</v>
      </c>
      <c r="C17" s="1" t="s">
        <v>1</v>
      </c>
      <c r="D17" s="1" t="s">
        <v>2</v>
      </c>
      <c r="E17" s="1" t="s">
        <v>3</v>
      </c>
      <c r="F17" s="1" t="s">
        <v>4</v>
      </c>
      <c r="G17" s="1"/>
      <c r="H17">
        <f>SUM(G18:G22)</f>
        <v>30.04</v>
      </c>
    </row>
    <row r="18" spans="1:8" x14ac:dyDescent="0.25">
      <c r="A18" t="s">
        <v>5</v>
      </c>
      <c r="B18">
        <f>4*11</f>
        <v>44</v>
      </c>
      <c r="C18">
        <v>96</v>
      </c>
      <c r="G18">
        <f>B18/100+C18/10+D18/2+E18+F18*5</f>
        <v>10.039999999999999</v>
      </c>
    </row>
    <row r="19" spans="1:8" x14ac:dyDescent="0.25">
      <c r="A19" t="s">
        <v>6</v>
      </c>
      <c r="B19">
        <f>4*5</f>
        <v>20</v>
      </c>
      <c r="G19">
        <f>SUM(B19:F19)</f>
        <v>20</v>
      </c>
    </row>
    <row r="20" spans="1:8" x14ac:dyDescent="0.25">
      <c r="A20" t="s">
        <v>7</v>
      </c>
      <c r="G20">
        <f t="shared" ref="G20:G22" si="2">SUM(B20:F20)</f>
        <v>0</v>
      </c>
    </row>
    <row r="21" spans="1:8" x14ac:dyDescent="0.25">
      <c r="A21" t="s">
        <v>8</v>
      </c>
      <c r="G21">
        <f t="shared" si="2"/>
        <v>0</v>
      </c>
    </row>
    <row r="22" spans="1:8" x14ac:dyDescent="0.25">
      <c r="A22" t="s">
        <v>9</v>
      </c>
      <c r="G22">
        <f t="shared" si="2"/>
        <v>0</v>
      </c>
    </row>
    <row r="23" spans="1:8" x14ac:dyDescent="0.25">
      <c r="A23" s="1">
        <v>41</v>
      </c>
      <c r="B23" s="1" t="s">
        <v>0</v>
      </c>
      <c r="C23" s="1" t="s">
        <v>1</v>
      </c>
      <c r="D23" s="1" t="s">
        <v>2</v>
      </c>
      <c r="E23" s="1" t="s">
        <v>3</v>
      </c>
      <c r="F23" s="1" t="s">
        <v>4</v>
      </c>
      <c r="G23" s="1"/>
      <c r="H23">
        <f>SUM(G24:G28)</f>
        <v>20</v>
      </c>
    </row>
    <row r="24" spans="1:8" x14ac:dyDescent="0.25">
      <c r="A24" t="s">
        <v>5</v>
      </c>
      <c r="E24">
        <v>10</v>
      </c>
      <c r="G24">
        <f>B24/100+C24/10+D24/2+E24+F24*5</f>
        <v>10</v>
      </c>
    </row>
    <row r="25" spans="1:8" x14ac:dyDescent="0.25">
      <c r="A25" t="s">
        <v>6</v>
      </c>
      <c r="B25">
        <v>10</v>
      </c>
      <c r="G25">
        <f>SUM(B25:F25)</f>
        <v>10</v>
      </c>
    </row>
    <row r="26" spans="1:8" x14ac:dyDescent="0.25">
      <c r="A26" t="s">
        <v>7</v>
      </c>
      <c r="G26">
        <f t="shared" ref="G26:G28" si="3">SUM(B26:F26)</f>
        <v>0</v>
      </c>
    </row>
    <row r="27" spans="1:8" x14ac:dyDescent="0.25">
      <c r="A27" t="s">
        <v>8</v>
      </c>
      <c r="G27">
        <f t="shared" si="3"/>
        <v>0</v>
      </c>
    </row>
    <row r="28" spans="1:8" x14ac:dyDescent="0.25">
      <c r="A28" t="s">
        <v>9</v>
      </c>
      <c r="G28">
        <f t="shared" si="3"/>
        <v>0</v>
      </c>
    </row>
    <row r="29" spans="1:8" x14ac:dyDescent="0.25">
      <c r="A29" s="1">
        <v>44</v>
      </c>
      <c r="B29" s="1" t="s">
        <v>0</v>
      </c>
      <c r="C29" s="1" t="s">
        <v>1</v>
      </c>
      <c r="D29" s="1" t="s">
        <v>2</v>
      </c>
      <c r="E29" s="1" t="s">
        <v>3</v>
      </c>
      <c r="F29" s="1" t="s">
        <v>4</v>
      </c>
      <c r="G29" s="1"/>
      <c r="H29">
        <f>SUM(G30:G34)</f>
        <v>36</v>
      </c>
    </row>
    <row r="30" spans="1:8" x14ac:dyDescent="0.25">
      <c r="A30" t="s">
        <v>5</v>
      </c>
      <c r="G30">
        <f>B30/100+C30/10+D30/2+E30+F30*5</f>
        <v>0</v>
      </c>
    </row>
    <row r="31" spans="1:8" x14ac:dyDescent="0.25">
      <c r="A31" t="s">
        <v>6</v>
      </c>
      <c r="B31">
        <f>6*6</f>
        <v>36</v>
      </c>
      <c r="G31">
        <f>SUM(B31:F31)</f>
        <v>36</v>
      </c>
    </row>
    <row r="32" spans="1:8" x14ac:dyDescent="0.25">
      <c r="A32" t="s">
        <v>7</v>
      </c>
      <c r="G32">
        <f t="shared" ref="G32:G34" si="4">SUM(B32:F32)</f>
        <v>0</v>
      </c>
    </row>
    <row r="33" spans="1:8" x14ac:dyDescent="0.25">
      <c r="A33" t="s">
        <v>8</v>
      </c>
      <c r="G33">
        <f t="shared" si="4"/>
        <v>0</v>
      </c>
    </row>
    <row r="34" spans="1:8" x14ac:dyDescent="0.25">
      <c r="A34" t="s">
        <v>9</v>
      </c>
      <c r="G34">
        <f t="shared" si="4"/>
        <v>0</v>
      </c>
    </row>
    <row r="35" spans="1:8" x14ac:dyDescent="0.25">
      <c r="A35" s="1">
        <v>46</v>
      </c>
      <c r="B35" s="1" t="s">
        <v>0</v>
      </c>
      <c r="C35" s="1" t="s">
        <v>1</v>
      </c>
      <c r="D35" s="1" t="s">
        <v>2</v>
      </c>
      <c r="E35" s="1" t="s">
        <v>3</v>
      </c>
      <c r="F35" s="1" t="s">
        <v>4</v>
      </c>
      <c r="G35" s="1"/>
      <c r="H35">
        <f>SUM(G36:G40)</f>
        <v>75</v>
      </c>
    </row>
    <row r="36" spans="1:8" x14ac:dyDescent="0.25">
      <c r="A36" t="s">
        <v>5</v>
      </c>
      <c r="G36">
        <f>B36/100+C36/10+D36/2+E36+F36*5</f>
        <v>0</v>
      </c>
    </row>
    <row r="37" spans="1:8" x14ac:dyDescent="0.25">
      <c r="A37" t="s">
        <v>6</v>
      </c>
      <c r="B37">
        <v>75</v>
      </c>
      <c r="G37">
        <f>SUM(B37:F37)</f>
        <v>75</v>
      </c>
    </row>
    <row r="38" spans="1:8" x14ac:dyDescent="0.25">
      <c r="A38" t="s">
        <v>7</v>
      </c>
      <c r="G38">
        <f t="shared" ref="G38:G40" si="5">SUM(B38:F38)</f>
        <v>0</v>
      </c>
    </row>
    <row r="39" spans="1:8" x14ac:dyDescent="0.25">
      <c r="A39" t="s">
        <v>8</v>
      </c>
      <c r="G39">
        <f t="shared" si="5"/>
        <v>0</v>
      </c>
    </row>
    <row r="40" spans="1:8" x14ac:dyDescent="0.25">
      <c r="A40" t="s">
        <v>9</v>
      </c>
      <c r="G40">
        <f t="shared" si="5"/>
        <v>0</v>
      </c>
    </row>
    <row r="41" spans="1:8" x14ac:dyDescent="0.25">
      <c r="A41" s="1">
        <v>47</v>
      </c>
      <c r="B41" s="1" t="s">
        <v>0</v>
      </c>
      <c r="C41" s="1" t="s">
        <v>1</v>
      </c>
      <c r="D41" s="1" t="s">
        <v>2</v>
      </c>
      <c r="E41" s="1" t="s">
        <v>3</v>
      </c>
      <c r="F41" s="1" t="s">
        <v>4</v>
      </c>
      <c r="G41" s="1"/>
      <c r="H41">
        <f>SUM(G42:G46)</f>
        <v>20.76</v>
      </c>
    </row>
    <row r="42" spans="1:8" x14ac:dyDescent="0.25">
      <c r="A42" t="s">
        <v>5</v>
      </c>
      <c r="B42">
        <f>4*19</f>
        <v>76</v>
      </c>
      <c r="G42">
        <f>B42/100+C42/10+D42/2+E42+F42*5</f>
        <v>0.76</v>
      </c>
    </row>
    <row r="43" spans="1:8" x14ac:dyDescent="0.25">
      <c r="A43" t="s">
        <v>6</v>
      </c>
      <c r="B43">
        <f>4*5</f>
        <v>20</v>
      </c>
      <c r="G43">
        <f>SUM(B43:F43)</f>
        <v>20</v>
      </c>
    </row>
    <row r="44" spans="1:8" x14ac:dyDescent="0.25">
      <c r="A44" t="s">
        <v>7</v>
      </c>
      <c r="G44">
        <f t="shared" ref="G44:G46" si="6">SUM(B44:F44)</f>
        <v>0</v>
      </c>
    </row>
    <row r="45" spans="1:8" x14ac:dyDescent="0.25">
      <c r="A45" t="s">
        <v>8</v>
      </c>
      <c r="G45">
        <f t="shared" si="6"/>
        <v>0</v>
      </c>
    </row>
    <row r="46" spans="1:8" x14ac:dyDescent="0.25">
      <c r="A46" t="s">
        <v>9</v>
      </c>
      <c r="G46">
        <f t="shared" si="6"/>
        <v>0</v>
      </c>
    </row>
    <row r="47" spans="1:8" x14ac:dyDescent="0.25">
      <c r="A47" s="1">
        <v>48</v>
      </c>
      <c r="B47" s="1" t="s">
        <v>0</v>
      </c>
      <c r="C47" s="1" t="s">
        <v>1</v>
      </c>
      <c r="D47" s="1" t="s">
        <v>2</v>
      </c>
      <c r="E47" s="1" t="s">
        <v>3</v>
      </c>
      <c r="F47" s="1" t="s">
        <v>4</v>
      </c>
      <c r="G47" s="1"/>
      <c r="H47">
        <f>SUM(G48:G52)</f>
        <v>140</v>
      </c>
    </row>
    <row r="48" spans="1:8" x14ac:dyDescent="0.25">
      <c r="A48" t="s">
        <v>5</v>
      </c>
      <c r="G48">
        <f>B48/100+C48/10+D48/2+E48+F48*5</f>
        <v>0</v>
      </c>
    </row>
    <row r="49" spans="1:8" x14ac:dyDescent="0.25">
      <c r="A49" t="s">
        <v>6</v>
      </c>
      <c r="B49">
        <f>15*2</f>
        <v>30</v>
      </c>
      <c r="G49">
        <f>SUM(B49:F49)</f>
        <v>30</v>
      </c>
    </row>
    <row r="50" spans="1:8" x14ac:dyDescent="0.25">
      <c r="A50" t="s">
        <v>7</v>
      </c>
      <c r="B50">
        <f>10+100</f>
        <v>110</v>
      </c>
      <c r="G50">
        <f t="shared" ref="G50:G52" si="7">SUM(B50:F50)</f>
        <v>110</v>
      </c>
    </row>
    <row r="51" spans="1:8" x14ac:dyDescent="0.25">
      <c r="A51" t="s">
        <v>8</v>
      </c>
      <c r="G51">
        <f t="shared" si="7"/>
        <v>0</v>
      </c>
    </row>
    <row r="52" spans="1:8" x14ac:dyDescent="0.25">
      <c r="A52" t="s">
        <v>9</v>
      </c>
      <c r="G52">
        <f t="shared" si="7"/>
        <v>0</v>
      </c>
    </row>
    <row r="53" spans="1:8" x14ac:dyDescent="0.25">
      <c r="A53" s="1">
        <v>50</v>
      </c>
      <c r="B53" s="1" t="s">
        <v>0</v>
      </c>
      <c r="C53" s="1" t="s">
        <v>1</v>
      </c>
      <c r="D53" s="1" t="s">
        <v>2</v>
      </c>
      <c r="E53" s="1" t="s">
        <v>3</v>
      </c>
      <c r="F53" s="1" t="s">
        <v>4</v>
      </c>
      <c r="G53" s="1"/>
      <c r="H53">
        <f>SUM(G54:G58)</f>
        <v>8</v>
      </c>
    </row>
    <row r="54" spans="1:8" x14ac:dyDescent="0.25">
      <c r="A54" t="s">
        <v>5</v>
      </c>
      <c r="E54">
        <v>8</v>
      </c>
      <c r="G54">
        <f>B54/100+C54/10+D54/2+E54+F54*5</f>
        <v>8</v>
      </c>
    </row>
    <row r="55" spans="1:8" x14ac:dyDescent="0.25">
      <c r="A55" t="s">
        <v>6</v>
      </c>
      <c r="G55">
        <f>SUM(B55:F55)</f>
        <v>0</v>
      </c>
    </row>
    <row r="56" spans="1:8" x14ac:dyDescent="0.25">
      <c r="A56" t="s">
        <v>7</v>
      </c>
      <c r="G56">
        <f t="shared" ref="G56:G58" si="8">SUM(B56:F56)</f>
        <v>0</v>
      </c>
    </row>
    <row r="57" spans="1:8" x14ac:dyDescent="0.25">
      <c r="A57" t="s">
        <v>8</v>
      </c>
      <c r="G57">
        <f t="shared" si="8"/>
        <v>0</v>
      </c>
    </row>
    <row r="58" spans="1:8" x14ac:dyDescent="0.25">
      <c r="A58" t="s">
        <v>9</v>
      </c>
      <c r="G58">
        <f t="shared" si="8"/>
        <v>0</v>
      </c>
    </row>
    <row r="59" spans="1:8" x14ac:dyDescent="0.25">
      <c r="A59" s="1">
        <v>51</v>
      </c>
      <c r="B59" s="1" t="s">
        <v>0</v>
      </c>
      <c r="C59" s="1" t="s">
        <v>1</v>
      </c>
      <c r="D59" s="1" t="s">
        <v>2</v>
      </c>
      <c r="E59" s="1" t="s">
        <v>3</v>
      </c>
      <c r="F59" s="1" t="s">
        <v>4</v>
      </c>
      <c r="G59" s="1"/>
      <c r="H59">
        <f>SUM(G60:G64)</f>
        <v>935</v>
      </c>
    </row>
    <row r="60" spans="1:8" x14ac:dyDescent="0.25">
      <c r="A60" t="s">
        <v>5</v>
      </c>
      <c r="C60">
        <v>4000</v>
      </c>
      <c r="D60">
        <v>1000</v>
      </c>
      <c r="G60">
        <f>B60/100+C60/10+D60/2+E60+F60*5</f>
        <v>900</v>
      </c>
    </row>
    <row r="61" spans="1:8" x14ac:dyDescent="0.25">
      <c r="A61" t="s">
        <v>6</v>
      </c>
      <c r="B61">
        <f>7*5</f>
        <v>35</v>
      </c>
      <c r="G61">
        <f>SUM(B61:F61)</f>
        <v>35</v>
      </c>
    </row>
    <row r="62" spans="1:8" x14ac:dyDescent="0.25">
      <c r="A62" t="s">
        <v>7</v>
      </c>
      <c r="G62">
        <f t="shared" ref="G62:G64" si="9">SUM(B62:F62)</f>
        <v>0</v>
      </c>
    </row>
    <row r="63" spans="1:8" x14ac:dyDescent="0.25">
      <c r="A63" t="s">
        <v>8</v>
      </c>
      <c r="G63">
        <f t="shared" si="9"/>
        <v>0</v>
      </c>
    </row>
    <row r="64" spans="1:8" x14ac:dyDescent="0.25">
      <c r="A64" t="s">
        <v>9</v>
      </c>
      <c r="G64">
        <f t="shared" si="9"/>
        <v>0</v>
      </c>
    </row>
    <row r="65" spans="1:8" x14ac:dyDescent="0.25">
      <c r="A65" s="1">
        <v>52</v>
      </c>
      <c r="B65" s="1" t="s">
        <v>0</v>
      </c>
      <c r="C65" s="1" t="s">
        <v>1</v>
      </c>
      <c r="D65" s="1" t="s">
        <v>2</v>
      </c>
      <c r="E65" s="1" t="s">
        <v>3</v>
      </c>
      <c r="F65" s="1" t="s">
        <v>4</v>
      </c>
      <c r="G65" s="1"/>
      <c r="H65">
        <f>SUM(G66:G70)</f>
        <v>75</v>
      </c>
    </row>
    <row r="66" spans="1:8" x14ac:dyDescent="0.25">
      <c r="A66" t="s">
        <v>5</v>
      </c>
      <c r="G66">
        <f>B66/100+C66/10+D66/2+E66+F66*5</f>
        <v>0</v>
      </c>
    </row>
    <row r="67" spans="1:8" x14ac:dyDescent="0.25">
      <c r="A67" t="s">
        <v>6</v>
      </c>
      <c r="B67">
        <f>3*25</f>
        <v>75</v>
      </c>
      <c r="G67">
        <f>SUM(B67:F67)</f>
        <v>75</v>
      </c>
    </row>
    <row r="68" spans="1:8" x14ac:dyDescent="0.25">
      <c r="A68" t="s">
        <v>7</v>
      </c>
      <c r="G68">
        <f t="shared" ref="G68:G70" si="10">SUM(B68:F68)</f>
        <v>0</v>
      </c>
    </row>
    <row r="69" spans="1:8" x14ac:dyDescent="0.25">
      <c r="A69" t="s">
        <v>8</v>
      </c>
      <c r="G69">
        <f t="shared" si="10"/>
        <v>0</v>
      </c>
    </row>
    <row r="70" spans="1:8" x14ac:dyDescent="0.25">
      <c r="A70" t="s">
        <v>9</v>
      </c>
      <c r="G70">
        <f t="shared" si="10"/>
        <v>0</v>
      </c>
    </row>
    <row r="71" spans="1:8" x14ac:dyDescent="0.25">
      <c r="A71" s="1">
        <v>53</v>
      </c>
      <c r="B71" s="1" t="s">
        <v>0</v>
      </c>
      <c r="C71" s="1" t="s">
        <v>1</v>
      </c>
      <c r="D71" s="1" t="s">
        <v>2</v>
      </c>
      <c r="E71" s="1" t="s">
        <v>3</v>
      </c>
      <c r="F71" s="1" t="s">
        <v>4</v>
      </c>
      <c r="G71" s="1"/>
      <c r="H71">
        <f>SUM(G72:G76)</f>
        <v>2000</v>
      </c>
    </row>
    <row r="72" spans="1:8" x14ac:dyDescent="0.25">
      <c r="A72" t="s">
        <v>5</v>
      </c>
      <c r="E72">
        <v>2000</v>
      </c>
      <c r="G72">
        <f>B72/100+C72/10+D72/2+E72+F72*5</f>
        <v>2000</v>
      </c>
    </row>
    <row r="73" spans="1:8" x14ac:dyDescent="0.25">
      <c r="A73" t="s">
        <v>6</v>
      </c>
      <c r="G73">
        <f>SUM(B73:F73)</f>
        <v>0</v>
      </c>
    </row>
    <row r="74" spans="1:8" x14ac:dyDescent="0.25">
      <c r="A74" t="s">
        <v>7</v>
      </c>
      <c r="G74">
        <f t="shared" ref="G74:G76" si="11">SUM(B74:F74)</f>
        <v>0</v>
      </c>
    </row>
    <row r="75" spans="1:8" x14ac:dyDescent="0.25">
      <c r="A75" t="s">
        <v>8</v>
      </c>
      <c r="G75">
        <f t="shared" si="11"/>
        <v>0</v>
      </c>
    </row>
    <row r="76" spans="1:8" x14ac:dyDescent="0.25">
      <c r="A76" t="s">
        <v>9</v>
      </c>
      <c r="G76">
        <f t="shared" si="11"/>
        <v>0</v>
      </c>
    </row>
    <row r="78" spans="1:8" x14ac:dyDescent="0.25">
      <c r="A78" s="1">
        <v>55</v>
      </c>
      <c r="B78" s="1" t="s">
        <v>0</v>
      </c>
      <c r="C78" s="1" t="s">
        <v>1</v>
      </c>
      <c r="D78" s="1" t="s">
        <v>2</v>
      </c>
      <c r="E78" s="1" t="s">
        <v>3</v>
      </c>
      <c r="F78" s="1" t="s">
        <v>4</v>
      </c>
      <c r="G78" s="1"/>
      <c r="H78">
        <f>SUM(G79:G83)</f>
        <v>50</v>
      </c>
    </row>
    <row r="79" spans="1:8" x14ac:dyDescent="0.25">
      <c r="A79" t="s">
        <v>5</v>
      </c>
      <c r="G79">
        <f>B79/100+C79/10+D79/2+E79+F79*5</f>
        <v>0</v>
      </c>
    </row>
    <row r="80" spans="1:8" x14ac:dyDescent="0.25">
      <c r="A80" t="s">
        <v>6</v>
      </c>
      <c r="B80">
        <f>2*25</f>
        <v>50</v>
      </c>
      <c r="G80">
        <f>SUM(B80:F80)</f>
        <v>50</v>
      </c>
    </row>
    <row r="81" spans="1:8" x14ac:dyDescent="0.25">
      <c r="A81" t="s">
        <v>7</v>
      </c>
      <c r="G81">
        <f t="shared" ref="G81:G83" si="12">SUM(B81:F81)</f>
        <v>0</v>
      </c>
    </row>
    <row r="82" spans="1:8" x14ac:dyDescent="0.25">
      <c r="A82" t="s">
        <v>8</v>
      </c>
      <c r="G82">
        <f t="shared" si="12"/>
        <v>0</v>
      </c>
    </row>
    <row r="83" spans="1:8" x14ac:dyDescent="0.25">
      <c r="A83" t="s">
        <v>9</v>
      </c>
      <c r="G83">
        <f t="shared" si="12"/>
        <v>0</v>
      </c>
    </row>
    <row r="84" spans="1:8" x14ac:dyDescent="0.25">
      <c r="A84" s="1">
        <v>60</v>
      </c>
      <c r="B84" s="1" t="s">
        <v>0</v>
      </c>
      <c r="C84" s="1" t="s">
        <v>1</v>
      </c>
      <c r="D84" s="1" t="s">
        <v>2</v>
      </c>
      <c r="E84" s="1" t="s">
        <v>3</v>
      </c>
      <c r="F84" s="1" t="s">
        <v>4</v>
      </c>
      <c r="G84" s="1"/>
      <c r="H84">
        <f>SUM(G85:G89)</f>
        <v>100</v>
      </c>
    </row>
    <row r="85" spans="1:8" x14ac:dyDescent="0.25">
      <c r="A85" t="s">
        <v>5</v>
      </c>
      <c r="G85">
        <f>B85/100+C85/10+D85/2+E85+F85*5</f>
        <v>0</v>
      </c>
    </row>
    <row r="86" spans="1:8" x14ac:dyDescent="0.25">
      <c r="A86" t="s">
        <v>6</v>
      </c>
      <c r="B86">
        <f>4*25</f>
        <v>100</v>
      </c>
      <c r="G86">
        <f>SUM(B86:F86)</f>
        <v>100</v>
      </c>
    </row>
    <row r="87" spans="1:8" x14ac:dyDescent="0.25">
      <c r="A87" t="s">
        <v>7</v>
      </c>
      <c r="G87">
        <f t="shared" ref="G87:G89" si="13">SUM(B87:F87)</f>
        <v>0</v>
      </c>
    </row>
    <row r="88" spans="1:8" x14ac:dyDescent="0.25">
      <c r="A88" t="s">
        <v>8</v>
      </c>
      <c r="G88">
        <f t="shared" si="13"/>
        <v>0</v>
      </c>
    </row>
    <row r="89" spans="1:8" x14ac:dyDescent="0.25">
      <c r="A89" t="s">
        <v>9</v>
      </c>
      <c r="G89">
        <f t="shared" si="13"/>
        <v>0</v>
      </c>
    </row>
    <row r="90" spans="1:8" x14ac:dyDescent="0.25">
      <c r="A90" s="1">
        <v>63</v>
      </c>
      <c r="B90" s="1" t="s">
        <v>0</v>
      </c>
      <c r="C90" s="1" t="s">
        <v>1</v>
      </c>
      <c r="D90" s="1" t="s">
        <v>2</v>
      </c>
      <c r="E90" s="1" t="s">
        <v>3</v>
      </c>
      <c r="F90" s="1" t="s">
        <v>4</v>
      </c>
      <c r="G90" s="1"/>
      <c r="H90">
        <f>SUM(G91:G95)</f>
        <v>30.83</v>
      </c>
    </row>
    <row r="91" spans="1:8" x14ac:dyDescent="0.25">
      <c r="A91" t="s">
        <v>5</v>
      </c>
      <c r="B91">
        <f>12+18+11+14+17+11</f>
        <v>83</v>
      </c>
      <c r="G91">
        <f>B91/100+C91/10+D91/2+E91+F91*5</f>
        <v>0.83</v>
      </c>
    </row>
    <row r="92" spans="1:8" x14ac:dyDescent="0.25">
      <c r="A92" t="s">
        <v>6</v>
      </c>
      <c r="B92">
        <f>6*5</f>
        <v>30</v>
      </c>
      <c r="G92">
        <f>SUM(B92:F92)</f>
        <v>30</v>
      </c>
    </row>
    <row r="93" spans="1:8" x14ac:dyDescent="0.25">
      <c r="A93" t="s">
        <v>7</v>
      </c>
      <c r="G93">
        <f t="shared" ref="G93:G95" si="14">SUM(B93:F93)</f>
        <v>0</v>
      </c>
    </row>
    <row r="94" spans="1:8" x14ac:dyDescent="0.25">
      <c r="A94" t="s">
        <v>8</v>
      </c>
      <c r="G94">
        <f t="shared" si="14"/>
        <v>0</v>
      </c>
    </row>
    <row r="95" spans="1:8" x14ac:dyDescent="0.25">
      <c r="A95" t="s">
        <v>9</v>
      </c>
      <c r="G95">
        <f t="shared" si="14"/>
        <v>0</v>
      </c>
    </row>
    <row r="96" spans="1:8" x14ac:dyDescent="0.25">
      <c r="A96" s="1">
        <v>64</v>
      </c>
      <c r="B96" s="1" t="s">
        <v>0</v>
      </c>
      <c r="C96" s="1" t="s">
        <v>1</v>
      </c>
      <c r="D96" s="1" t="s">
        <v>2</v>
      </c>
      <c r="E96" s="1" t="s">
        <v>3</v>
      </c>
      <c r="F96" s="1" t="s">
        <v>4</v>
      </c>
      <c r="G96" s="1"/>
      <c r="H96">
        <f>SUM(G97:G101)</f>
        <v>112</v>
      </c>
    </row>
    <row r="97" spans="1:8" x14ac:dyDescent="0.25">
      <c r="A97" t="s">
        <v>5</v>
      </c>
      <c r="G97">
        <f>B97/100+C97/10+D97/2+E97+F97*5</f>
        <v>0</v>
      </c>
    </row>
    <row r="98" spans="1:8" x14ac:dyDescent="0.25">
      <c r="A98" t="s">
        <v>6</v>
      </c>
      <c r="B98">
        <f>5*5</f>
        <v>25</v>
      </c>
      <c r="G98">
        <f>SUM(B98:F98)</f>
        <v>25</v>
      </c>
    </row>
    <row r="99" spans="1:8" x14ac:dyDescent="0.25">
      <c r="A99" t="s">
        <v>7</v>
      </c>
      <c r="G99">
        <f t="shared" ref="G99:G101" si="15">SUM(B99:F99)</f>
        <v>0</v>
      </c>
    </row>
    <row r="100" spans="1:8" x14ac:dyDescent="0.25">
      <c r="A100" t="s">
        <v>8</v>
      </c>
      <c r="G100">
        <f t="shared" si="15"/>
        <v>0</v>
      </c>
    </row>
    <row r="101" spans="1:8" x14ac:dyDescent="0.25">
      <c r="A101" t="s">
        <v>9</v>
      </c>
      <c r="B101">
        <f>10+7+40+3*10</f>
        <v>87</v>
      </c>
      <c r="G101">
        <f t="shared" si="15"/>
        <v>87</v>
      </c>
    </row>
    <row r="102" spans="1:8" x14ac:dyDescent="0.25">
      <c r="A102" s="1">
        <v>65</v>
      </c>
      <c r="B102" s="1" t="s">
        <v>0</v>
      </c>
      <c r="C102" s="1" t="s">
        <v>1</v>
      </c>
      <c r="D102" s="1" t="s">
        <v>2</v>
      </c>
      <c r="E102" s="1" t="s">
        <v>3</v>
      </c>
      <c r="F102" s="1" t="s">
        <v>4</v>
      </c>
      <c r="G102" s="1"/>
      <c r="H102">
        <f>SUM(G103:G107)</f>
        <v>290.3</v>
      </c>
    </row>
    <row r="103" spans="1:8" x14ac:dyDescent="0.25">
      <c r="A103" t="s">
        <v>5</v>
      </c>
      <c r="C103">
        <f>16+15+16+14+16+8+17+11</f>
        <v>113</v>
      </c>
      <c r="E103">
        <v>11</v>
      </c>
      <c r="G103">
        <f>B103/100+C103/10+D103/2+E103+F103*5</f>
        <v>22.3</v>
      </c>
    </row>
    <row r="104" spans="1:8" x14ac:dyDescent="0.25">
      <c r="A104" t="s">
        <v>6</v>
      </c>
      <c r="B104">
        <f>8*15+20</f>
        <v>140</v>
      </c>
      <c r="G104">
        <f>SUM(B104:F104)</f>
        <v>140</v>
      </c>
    </row>
    <row r="105" spans="1:8" x14ac:dyDescent="0.25">
      <c r="A105" t="s">
        <v>7</v>
      </c>
      <c r="G105">
        <f t="shared" ref="G105:G107" si="16">SUM(B105:F105)</f>
        <v>0</v>
      </c>
    </row>
    <row r="106" spans="1:8" x14ac:dyDescent="0.25">
      <c r="A106" t="s">
        <v>8</v>
      </c>
      <c r="G106">
        <f t="shared" si="16"/>
        <v>0</v>
      </c>
    </row>
    <row r="107" spans="1:8" x14ac:dyDescent="0.25">
      <c r="A107" t="s">
        <v>9</v>
      </c>
      <c r="B107">
        <f>4*7+4*25</f>
        <v>128</v>
      </c>
      <c r="G107">
        <f t="shared" si="16"/>
        <v>128</v>
      </c>
    </row>
    <row r="108" spans="1:8" x14ac:dyDescent="0.25">
      <c r="A108" s="1">
        <v>66</v>
      </c>
      <c r="B108" s="1" t="s">
        <v>0</v>
      </c>
      <c r="C108" s="1" t="s">
        <v>1</v>
      </c>
      <c r="D108" s="1" t="s">
        <v>2</v>
      </c>
      <c r="E108" s="1" t="s">
        <v>3</v>
      </c>
      <c r="F108" s="1" t="s">
        <v>4</v>
      </c>
      <c r="G108" s="1"/>
      <c r="H108">
        <f>SUM(G109:G113)</f>
        <v>30.83</v>
      </c>
    </row>
    <row r="109" spans="1:8" x14ac:dyDescent="0.25">
      <c r="A109" t="s">
        <v>5</v>
      </c>
      <c r="B109">
        <f>12+18+11+14+17+11</f>
        <v>83</v>
      </c>
      <c r="G109">
        <f>B109/100+C109/10+D109/2+E109+F109*5</f>
        <v>0.83</v>
      </c>
    </row>
    <row r="110" spans="1:8" x14ac:dyDescent="0.25">
      <c r="A110" t="s">
        <v>6</v>
      </c>
      <c r="B110">
        <f>6*5</f>
        <v>30</v>
      </c>
      <c r="G110">
        <f>SUM(B110:F110)</f>
        <v>30</v>
      </c>
    </row>
    <row r="111" spans="1:8" x14ac:dyDescent="0.25">
      <c r="A111" t="s">
        <v>7</v>
      </c>
      <c r="G111">
        <f t="shared" ref="G111:G113" si="17">SUM(B111:F111)</f>
        <v>0</v>
      </c>
    </row>
    <row r="112" spans="1:8" x14ac:dyDescent="0.25">
      <c r="A112" t="s">
        <v>8</v>
      </c>
      <c r="G112">
        <f t="shared" si="17"/>
        <v>0</v>
      </c>
    </row>
    <row r="113" spans="1:8" x14ac:dyDescent="0.25">
      <c r="A113" t="s">
        <v>9</v>
      </c>
      <c r="G113">
        <f t="shared" si="17"/>
        <v>0</v>
      </c>
    </row>
    <row r="114" spans="1:8" x14ac:dyDescent="0.25">
      <c r="A114" s="1">
        <v>68</v>
      </c>
      <c r="B114" s="1" t="s">
        <v>0</v>
      </c>
      <c r="C114" s="1" t="s">
        <v>1</v>
      </c>
      <c r="D114" s="1" t="s">
        <v>2</v>
      </c>
      <c r="E114" s="1" t="s">
        <v>3</v>
      </c>
      <c r="F114" s="1" t="s">
        <v>4</v>
      </c>
      <c r="G114" s="1"/>
      <c r="H114">
        <f>SUM(G115:G119)</f>
        <v>30</v>
      </c>
    </row>
    <row r="115" spans="1:8" x14ac:dyDescent="0.25">
      <c r="A115" t="s">
        <v>5</v>
      </c>
      <c r="G115">
        <f>B115/100+C115/10+D115/2+E115+F115*5</f>
        <v>0</v>
      </c>
    </row>
    <row r="116" spans="1:8" x14ac:dyDescent="0.25">
      <c r="A116" t="s">
        <v>6</v>
      </c>
      <c r="B116">
        <v>20</v>
      </c>
      <c r="G116">
        <f>SUM(B116:F116)</f>
        <v>20</v>
      </c>
    </row>
    <row r="117" spans="1:8" x14ac:dyDescent="0.25">
      <c r="A117" t="s">
        <v>7</v>
      </c>
      <c r="G117">
        <f t="shared" ref="G117:G119" si="18">SUM(B117:F117)</f>
        <v>0</v>
      </c>
    </row>
    <row r="118" spans="1:8" x14ac:dyDescent="0.25">
      <c r="A118" t="s">
        <v>8</v>
      </c>
      <c r="G118">
        <f t="shared" si="18"/>
        <v>0</v>
      </c>
    </row>
    <row r="119" spans="1:8" x14ac:dyDescent="0.25">
      <c r="A119" t="s">
        <v>9</v>
      </c>
      <c r="B119">
        <v>10</v>
      </c>
      <c r="G119">
        <f t="shared" si="18"/>
        <v>10</v>
      </c>
    </row>
    <row r="120" spans="1:8" x14ac:dyDescent="0.25">
      <c r="A120" s="1">
        <v>69</v>
      </c>
      <c r="B120" s="1" t="s">
        <v>0</v>
      </c>
      <c r="C120" s="1" t="s">
        <v>1</v>
      </c>
      <c r="D120" s="1" t="s">
        <v>2</v>
      </c>
      <c r="E120" s="1" t="s">
        <v>3</v>
      </c>
      <c r="F120" s="1" t="s">
        <v>4</v>
      </c>
      <c r="G120" s="1"/>
      <c r="H120">
        <f>SUM(G121:G125)</f>
        <v>0.21</v>
      </c>
    </row>
    <row r="121" spans="1:8" x14ac:dyDescent="0.25">
      <c r="A121" t="s">
        <v>5</v>
      </c>
      <c r="B121">
        <v>21</v>
      </c>
      <c r="G121">
        <f>B121/100+C121/10+D121/2+E121+F121*5</f>
        <v>0.21</v>
      </c>
    </row>
    <row r="122" spans="1:8" x14ac:dyDescent="0.25">
      <c r="A122" t="s">
        <v>6</v>
      </c>
      <c r="G122">
        <f>SUM(B122:F122)</f>
        <v>0</v>
      </c>
    </row>
    <row r="123" spans="1:8" x14ac:dyDescent="0.25">
      <c r="A123" t="s">
        <v>7</v>
      </c>
      <c r="G123">
        <f t="shared" ref="G123:G125" si="19">SUM(B123:F123)</f>
        <v>0</v>
      </c>
    </row>
    <row r="124" spans="1:8" x14ac:dyDescent="0.25">
      <c r="A124" t="s">
        <v>8</v>
      </c>
      <c r="G124">
        <f t="shared" si="19"/>
        <v>0</v>
      </c>
    </row>
    <row r="125" spans="1:8" x14ac:dyDescent="0.25">
      <c r="A125" t="s">
        <v>9</v>
      </c>
      <c r="G125">
        <f t="shared" si="19"/>
        <v>0</v>
      </c>
    </row>
    <row r="126" spans="1:8" x14ac:dyDescent="0.25">
      <c r="A126" s="1">
        <v>70</v>
      </c>
      <c r="B126" s="1" t="s">
        <v>0</v>
      </c>
      <c r="C126" s="1" t="s">
        <v>1</v>
      </c>
      <c r="D126" s="1" t="s">
        <v>2</v>
      </c>
      <c r="E126" s="1" t="s">
        <v>3</v>
      </c>
      <c r="F126" s="1" t="s">
        <v>4</v>
      </c>
      <c r="G126" s="1"/>
      <c r="H126">
        <f>SUM(G127:G131)</f>
        <v>531</v>
      </c>
    </row>
    <row r="127" spans="1:8" x14ac:dyDescent="0.25">
      <c r="A127" t="s">
        <v>5</v>
      </c>
      <c r="C127">
        <v>3000</v>
      </c>
      <c r="G127">
        <f>B127/100+C127/10+D127/2+E127+F127*5</f>
        <v>300</v>
      </c>
    </row>
    <row r="128" spans="1:8" x14ac:dyDescent="0.25">
      <c r="A128" t="s">
        <v>6</v>
      </c>
      <c r="G128">
        <f>SUM(B128:F128)</f>
        <v>0</v>
      </c>
    </row>
    <row r="129" spans="1:8" x14ac:dyDescent="0.25">
      <c r="A129" t="s">
        <v>7</v>
      </c>
      <c r="G129">
        <f t="shared" ref="G129:G131" si="20">SUM(B129:F129)</f>
        <v>0</v>
      </c>
    </row>
    <row r="130" spans="1:8" x14ac:dyDescent="0.25">
      <c r="A130" t="s">
        <v>8</v>
      </c>
      <c r="G130">
        <f t="shared" si="20"/>
        <v>0</v>
      </c>
    </row>
    <row r="131" spans="1:8" x14ac:dyDescent="0.25">
      <c r="A131" t="s">
        <v>9</v>
      </c>
      <c r="B131">
        <f>30+33+36+2+90+40</f>
        <v>231</v>
      </c>
      <c r="G131">
        <f t="shared" si="20"/>
        <v>231</v>
      </c>
    </row>
    <row r="132" spans="1:8" x14ac:dyDescent="0.25">
      <c r="A132" s="1">
        <v>72</v>
      </c>
      <c r="B132" s="1" t="s">
        <v>0</v>
      </c>
      <c r="C132" s="1" t="s">
        <v>1</v>
      </c>
      <c r="D132" s="1" t="s">
        <v>2</v>
      </c>
      <c r="E132" s="1" t="s">
        <v>3</v>
      </c>
      <c r="F132" s="1" t="s">
        <v>4</v>
      </c>
      <c r="G132" s="1"/>
      <c r="H132">
        <f>SUM(G133:G137)</f>
        <v>30.75</v>
      </c>
    </row>
    <row r="133" spans="1:8" x14ac:dyDescent="0.25">
      <c r="A133" t="s">
        <v>5</v>
      </c>
      <c r="B133">
        <f>16+14+14+10+13+8</f>
        <v>75</v>
      </c>
      <c r="G133">
        <f>B133/100+C133/10+D133/2+E133+F133*5</f>
        <v>0.75</v>
      </c>
    </row>
    <row r="134" spans="1:8" x14ac:dyDescent="0.25">
      <c r="A134" t="s">
        <v>6</v>
      </c>
      <c r="B134">
        <f>6*5</f>
        <v>30</v>
      </c>
      <c r="G134">
        <f>SUM(B134:F134)</f>
        <v>30</v>
      </c>
    </row>
    <row r="135" spans="1:8" x14ac:dyDescent="0.25">
      <c r="A135" t="s">
        <v>7</v>
      </c>
      <c r="G135">
        <f t="shared" ref="G135:G137" si="21">SUM(B135:F135)</f>
        <v>0</v>
      </c>
    </row>
    <row r="136" spans="1:8" x14ac:dyDescent="0.25">
      <c r="A136" t="s">
        <v>8</v>
      </c>
      <c r="G136">
        <f t="shared" si="21"/>
        <v>0</v>
      </c>
    </row>
    <row r="137" spans="1:8" x14ac:dyDescent="0.25">
      <c r="A137" t="s">
        <v>9</v>
      </c>
      <c r="G137">
        <f t="shared" si="21"/>
        <v>0</v>
      </c>
    </row>
    <row r="138" spans="1:8" x14ac:dyDescent="0.25">
      <c r="A138" s="1"/>
      <c r="B138" s="1" t="s">
        <v>0</v>
      </c>
      <c r="C138" s="1" t="s">
        <v>1</v>
      </c>
      <c r="D138" s="1" t="s">
        <v>2</v>
      </c>
      <c r="E138" s="1" t="s">
        <v>3</v>
      </c>
      <c r="F138" s="1" t="s">
        <v>4</v>
      </c>
      <c r="G138" s="1"/>
      <c r="H138">
        <f>SUM(G139:G143)</f>
        <v>0</v>
      </c>
    </row>
    <row r="139" spans="1:8" x14ac:dyDescent="0.25">
      <c r="A139" t="s">
        <v>5</v>
      </c>
      <c r="G139">
        <f>B139/100+C139/10+D139/2+E139+F139*5</f>
        <v>0</v>
      </c>
    </row>
    <row r="140" spans="1:8" x14ac:dyDescent="0.25">
      <c r="A140" t="s">
        <v>6</v>
      </c>
      <c r="G140">
        <f>SUM(B140:F140)</f>
        <v>0</v>
      </c>
    </row>
    <row r="141" spans="1:8" x14ac:dyDescent="0.25">
      <c r="A141" t="s">
        <v>7</v>
      </c>
      <c r="G141">
        <f t="shared" ref="G141:G143" si="22">SUM(B141:F141)</f>
        <v>0</v>
      </c>
    </row>
    <row r="142" spans="1:8" x14ac:dyDescent="0.25">
      <c r="A142" t="s">
        <v>8</v>
      </c>
      <c r="G142">
        <f t="shared" si="22"/>
        <v>0</v>
      </c>
    </row>
    <row r="143" spans="1:8" x14ac:dyDescent="0.25">
      <c r="A143" t="s">
        <v>9</v>
      </c>
      <c r="G143">
        <f t="shared" si="22"/>
        <v>0</v>
      </c>
    </row>
    <row r="144" spans="1:8" x14ac:dyDescent="0.25">
      <c r="A144" s="1"/>
      <c r="B144" s="1" t="s">
        <v>0</v>
      </c>
      <c r="C144" s="1" t="s">
        <v>1</v>
      </c>
      <c r="D144" s="1" t="s">
        <v>2</v>
      </c>
      <c r="E144" s="1" t="s">
        <v>3</v>
      </c>
      <c r="F144" s="1" t="s">
        <v>4</v>
      </c>
      <c r="G144" s="1"/>
      <c r="H144">
        <f>SUM(G145:G149)</f>
        <v>0</v>
      </c>
    </row>
    <row r="145" spans="1:8" x14ac:dyDescent="0.25">
      <c r="A145" t="s">
        <v>5</v>
      </c>
      <c r="G145">
        <f>B145/100+C145/10+D145/2+E145+F145*5</f>
        <v>0</v>
      </c>
    </row>
    <row r="146" spans="1:8" x14ac:dyDescent="0.25">
      <c r="A146" t="s">
        <v>6</v>
      </c>
      <c r="G146">
        <f>SUM(B146:F146)</f>
        <v>0</v>
      </c>
    </row>
    <row r="147" spans="1:8" x14ac:dyDescent="0.25">
      <c r="A147" t="s">
        <v>7</v>
      </c>
      <c r="G147">
        <f t="shared" ref="G147:G149" si="23">SUM(B147:F147)</f>
        <v>0</v>
      </c>
    </row>
    <row r="148" spans="1:8" x14ac:dyDescent="0.25">
      <c r="A148" t="s">
        <v>8</v>
      </c>
      <c r="G148">
        <f t="shared" si="23"/>
        <v>0</v>
      </c>
    </row>
    <row r="149" spans="1:8" x14ac:dyDescent="0.25">
      <c r="A149" t="s">
        <v>9</v>
      </c>
      <c r="G149">
        <f t="shared" si="23"/>
        <v>0</v>
      </c>
    </row>
    <row r="150" spans="1:8" x14ac:dyDescent="0.25">
      <c r="A150" s="1"/>
      <c r="B150" s="1" t="s">
        <v>0</v>
      </c>
      <c r="C150" s="1" t="s">
        <v>1</v>
      </c>
      <c r="D150" s="1" t="s">
        <v>2</v>
      </c>
      <c r="E150" s="1" t="s">
        <v>3</v>
      </c>
      <c r="F150" s="1" t="s">
        <v>4</v>
      </c>
      <c r="G150" s="1"/>
      <c r="H150">
        <f>SUM(G151:G155)</f>
        <v>0</v>
      </c>
    </row>
    <row r="151" spans="1:8" x14ac:dyDescent="0.25">
      <c r="A151" t="s">
        <v>5</v>
      </c>
      <c r="G151">
        <f>B151/100+C151/10+D151/2+E151+F151*5</f>
        <v>0</v>
      </c>
    </row>
    <row r="152" spans="1:8" x14ac:dyDescent="0.25">
      <c r="A152" t="s">
        <v>6</v>
      </c>
      <c r="G152">
        <f>SUM(B152:F152)</f>
        <v>0</v>
      </c>
    </row>
    <row r="153" spans="1:8" x14ac:dyDescent="0.25">
      <c r="A153" t="s">
        <v>7</v>
      </c>
      <c r="G153">
        <f t="shared" ref="G153:G155" si="24">SUM(B153:F153)</f>
        <v>0</v>
      </c>
    </row>
    <row r="154" spans="1:8" x14ac:dyDescent="0.25">
      <c r="A154" t="s">
        <v>8</v>
      </c>
      <c r="G154">
        <f t="shared" si="24"/>
        <v>0</v>
      </c>
    </row>
    <row r="155" spans="1:8" x14ac:dyDescent="0.25">
      <c r="A155" t="s">
        <v>9</v>
      </c>
      <c r="G155">
        <f t="shared" si="24"/>
        <v>0</v>
      </c>
    </row>
    <row r="156" spans="1:8" x14ac:dyDescent="0.25">
      <c r="A156" s="1"/>
      <c r="B156" s="1" t="s">
        <v>0</v>
      </c>
      <c r="C156" s="1" t="s">
        <v>1</v>
      </c>
      <c r="D156" s="1" t="s">
        <v>2</v>
      </c>
      <c r="E156" s="1" t="s">
        <v>3</v>
      </c>
      <c r="F156" s="1" t="s">
        <v>4</v>
      </c>
      <c r="G156" s="1"/>
      <c r="H156">
        <f>SUM(G157:G161)</f>
        <v>0</v>
      </c>
    </row>
    <row r="157" spans="1:8" x14ac:dyDescent="0.25">
      <c r="A157" t="s">
        <v>5</v>
      </c>
      <c r="G157">
        <f>B157/100+C157/10+D157/2+E157+F157*5</f>
        <v>0</v>
      </c>
    </row>
    <row r="158" spans="1:8" x14ac:dyDescent="0.25">
      <c r="A158" t="s">
        <v>6</v>
      </c>
      <c r="G158">
        <f>SUM(B158:F158)</f>
        <v>0</v>
      </c>
    </row>
    <row r="159" spans="1:8" x14ac:dyDescent="0.25">
      <c r="A159" t="s">
        <v>7</v>
      </c>
      <c r="G159">
        <f t="shared" ref="G159:G161" si="25">SUM(B159:F159)</f>
        <v>0</v>
      </c>
    </row>
    <row r="160" spans="1:8" x14ac:dyDescent="0.25">
      <c r="A160" t="s">
        <v>8</v>
      </c>
      <c r="G160">
        <f t="shared" si="25"/>
        <v>0</v>
      </c>
    </row>
    <row r="161" spans="1:10" x14ac:dyDescent="0.25">
      <c r="A161" t="s">
        <v>9</v>
      </c>
      <c r="G161">
        <f t="shared" si="25"/>
        <v>0</v>
      </c>
      <c r="J161" s="2"/>
    </row>
    <row r="162" spans="1:10" x14ac:dyDescent="0.25">
      <c r="A162" s="1"/>
      <c r="B162" s="1" t="s">
        <v>0</v>
      </c>
      <c r="C162" s="1" t="s">
        <v>1</v>
      </c>
      <c r="D162" s="1" t="s">
        <v>2</v>
      </c>
      <c r="E162" s="1" t="s">
        <v>3</v>
      </c>
      <c r="F162" s="1" t="s">
        <v>4</v>
      </c>
      <c r="G162" s="1"/>
      <c r="H162">
        <f>SUM(G163:G167)</f>
        <v>0</v>
      </c>
      <c r="J162" s="2"/>
    </row>
    <row r="163" spans="1:10" x14ac:dyDescent="0.25">
      <c r="A163" t="s">
        <v>5</v>
      </c>
      <c r="G163">
        <f>B163/100+C163/10+D163/2+E163+F163*5</f>
        <v>0</v>
      </c>
      <c r="J163" s="2"/>
    </row>
    <row r="164" spans="1:10" x14ac:dyDescent="0.25">
      <c r="A164" t="s">
        <v>6</v>
      </c>
      <c r="G164">
        <f>SUM(B164:F164)</f>
        <v>0</v>
      </c>
      <c r="J164" s="2"/>
    </row>
    <row r="165" spans="1:10" x14ac:dyDescent="0.25">
      <c r="A165" t="s">
        <v>7</v>
      </c>
      <c r="G165">
        <f t="shared" ref="G165:G167" si="26">SUM(B165:F165)</f>
        <v>0</v>
      </c>
    </row>
    <row r="166" spans="1:10" x14ac:dyDescent="0.25">
      <c r="A166" t="s">
        <v>8</v>
      </c>
      <c r="G166">
        <f t="shared" si="26"/>
        <v>0</v>
      </c>
    </row>
    <row r="167" spans="1:10" x14ac:dyDescent="0.25">
      <c r="A167" t="s">
        <v>9</v>
      </c>
      <c r="G167">
        <f t="shared" si="26"/>
        <v>0</v>
      </c>
    </row>
    <row r="168" spans="1:10" x14ac:dyDescent="0.25">
      <c r="H168">
        <f>SUM(H3:H167)</f>
        <v>7687.02</v>
      </c>
    </row>
    <row r="170" spans="1:10" x14ac:dyDescent="0.25">
      <c r="A170" t="s">
        <v>11</v>
      </c>
    </row>
    <row r="171" spans="1:10" x14ac:dyDescent="0.25">
      <c r="A171" s="1"/>
      <c r="B171" s="1" t="s">
        <v>0</v>
      </c>
      <c r="C171" s="1" t="s">
        <v>1</v>
      </c>
      <c r="D171" s="1" t="s">
        <v>2</v>
      </c>
      <c r="E171" s="1" t="s">
        <v>3</v>
      </c>
      <c r="F171" s="1" t="s">
        <v>4</v>
      </c>
      <c r="G171" s="1" t="s">
        <v>12</v>
      </c>
      <c r="H171">
        <f>SUM(G172:G176)</f>
        <v>7687.02</v>
      </c>
    </row>
    <row r="172" spans="1:10" x14ac:dyDescent="0.25">
      <c r="A172" t="s">
        <v>5</v>
      </c>
      <c r="B172">
        <f>B4+B11+B18+B24+B30+B36+B42+B48+B54+B60+B66+B72+B79+B85+B91+B97+B103+B109+B115+B121+B127+B133+B139+B145+B151+B157+B163</f>
        <v>1512</v>
      </c>
      <c r="C172">
        <f t="shared" ref="C172:F172" si="27">C4+C11+C18+C24+C30+C36+C42+C48+C54+C60+C66+C72+C79+C85+C91+C97+C103+C109+C115+C121+C127+C133+C139+C145+C151+C157+C163</f>
        <v>10709</v>
      </c>
      <c r="D172">
        <f t="shared" si="27"/>
        <v>1000</v>
      </c>
      <c r="E172">
        <f t="shared" si="27"/>
        <v>2179</v>
      </c>
      <c r="F172">
        <f t="shared" si="27"/>
        <v>0</v>
      </c>
      <c r="G172">
        <f>B172/100+C172/10+D172/2+E172+F172*5</f>
        <v>3765.02</v>
      </c>
    </row>
    <row r="173" spans="1:10" x14ac:dyDescent="0.25">
      <c r="A173" t="s">
        <v>10</v>
      </c>
      <c r="B173">
        <f>B5+B12+B19+B25+B31+B37+B43+B49+B55+B61+B67+B73+B80+B86+B92+B98+B104+B110+B116+B122+B128+B134+B140+B146+B152+B158+B164</f>
        <v>1311</v>
      </c>
      <c r="C173">
        <f t="shared" ref="C173:F173" si="28">C5+C12+C19+C25+C31+C37+C43+C49+C55+C61+C67+C73+C80+C86+C92+C98+C104+C110+C116+C122+C128+C134+C140+C146+C152+C158+C164</f>
        <v>0</v>
      </c>
      <c r="D173">
        <f t="shared" si="28"/>
        <v>0</v>
      </c>
      <c r="E173">
        <f t="shared" si="28"/>
        <v>0</v>
      </c>
      <c r="F173">
        <f t="shared" si="28"/>
        <v>0</v>
      </c>
      <c r="G173">
        <f>SUM(B173:F173)</f>
        <v>1311</v>
      </c>
    </row>
    <row r="174" spans="1:10" x14ac:dyDescent="0.25">
      <c r="A174" t="s">
        <v>7</v>
      </c>
      <c r="B174">
        <f>B6+B13+B20+B26+B32+B38+B44+B50+B56+B62+B68+B74+B81+B87+B93+B99+B105+B111+B117+B123+B129+B135+B141+B147+B153+B159+B165</f>
        <v>420</v>
      </c>
      <c r="C174">
        <f t="shared" ref="C174:F176" si="29">C6+C13+C20+C26+C32+C38+C44+C50+C56+C62+C68+C74+C81+C87+C93+C99+C105+C111+C117+C123+C129+C135+C141+C147+C153+C159+C165</f>
        <v>0</v>
      </c>
      <c r="D174">
        <f t="shared" si="29"/>
        <v>0</v>
      </c>
      <c r="E174">
        <f t="shared" si="29"/>
        <v>0</v>
      </c>
      <c r="F174">
        <f t="shared" si="29"/>
        <v>0</v>
      </c>
      <c r="G174">
        <f t="shared" ref="G174:G176" si="30">SUM(B174:F174)</f>
        <v>420</v>
      </c>
    </row>
    <row r="175" spans="1:10" x14ac:dyDescent="0.25">
      <c r="A175" t="s">
        <v>8</v>
      </c>
      <c r="B175">
        <f>B7+B14+B21+B27+B33+B39+B45+B51+B57+B63+B69+B75+B82+B88+B94+B100+B106+B112+B118+B124+B130+B136+B142+B148+B154+B160+B166</f>
        <v>1600</v>
      </c>
      <c r="C175">
        <f t="shared" si="29"/>
        <v>0</v>
      </c>
      <c r="D175">
        <f t="shared" si="29"/>
        <v>0</v>
      </c>
      <c r="E175">
        <f t="shared" si="29"/>
        <v>0</v>
      </c>
      <c r="F175">
        <f t="shared" si="29"/>
        <v>0</v>
      </c>
      <c r="G175">
        <f t="shared" si="30"/>
        <v>1600</v>
      </c>
    </row>
    <row r="176" spans="1:10" x14ac:dyDescent="0.25">
      <c r="A176" t="s">
        <v>9</v>
      </c>
      <c r="B176">
        <f>B8+B15+B22+B28+B34+B40+B46+B52+B58+B64+B70+B76+B83+B89+B95+B101+B107+B113+B119+B125+B131+B137+B143+B149+B155+B161+B167</f>
        <v>591</v>
      </c>
      <c r="C176">
        <f t="shared" si="29"/>
        <v>0</v>
      </c>
      <c r="D176">
        <f t="shared" si="29"/>
        <v>0</v>
      </c>
      <c r="E176">
        <f t="shared" si="29"/>
        <v>0</v>
      </c>
      <c r="F176">
        <f t="shared" si="29"/>
        <v>0</v>
      </c>
      <c r="G176">
        <f t="shared" si="30"/>
        <v>591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2019-12-02T23:01:33Z</cp:lastPrinted>
  <dcterms:created xsi:type="dcterms:W3CDTF">2019-10-20T11:20:50Z</dcterms:created>
  <dcterms:modified xsi:type="dcterms:W3CDTF">2019-12-15T12:37:54Z</dcterms:modified>
</cp:coreProperties>
</file>